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catchihuahua-my.sharepoint.com/personal/blanca_fierro_icatchihuahua_onmicrosoft_com/Documents/BLANCA FIERRO/ESTADOS FINANCIEROS/2024/CUENTA PUBLICA 2024/"/>
    </mc:Choice>
  </mc:AlternateContent>
  <xr:revisionPtr revIDLastSave="0" documentId="8_{EDA2F1F6-6CD6-439A-B78C-9077D969D7D7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EAEPED_OG!$B$2:$H$177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8" i="1"/>
  <c r="H119" i="1"/>
  <c r="H120" i="1"/>
  <c r="H121" i="1"/>
  <c r="H122" i="1"/>
  <c r="H123" i="1"/>
  <c r="H115" i="1"/>
  <c r="H108" i="1"/>
  <c r="H100" i="1"/>
  <c r="H92" i="1"/>
  <c r="H93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41" i="1"/>
  <c r="H23" i="1"/>
  <c r="H2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H117" i="1" s="1"/>
  <c r="E118" i="1"/>
  <c r="E119" i="1"/>
  <c r="E120" i="1"/>
  <c r="E121" i="1"/>
  <c r="E122" i="1"/>
  <c r="E123" i="1"/>
  <c r="E115" i="1"/>
  <c r="E106" i="1"/>
  <c r="H106" i="1" s="1"/>
  <c r="E107" i="1"/>
  <c r="H107" i="1" s="1"/>
  <c r="E108" i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E93" i="1"/>
  <c r="E87" i="1"/>
  <c r="H87" i="1" s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E22" i="1"/>
  <c r="H22" i="1" s="1"/>
  <c r="E23" i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G10" i="1" s="1"/>
  <c r="F12" i="1"/>
  <c r="F10" i="1" s="1"/>
  <c r="E12" i="1"/>
  <c r="D12" i="1"/>
  <c r="D10" i="1" s="1"/>
  <c r="C12" i="1"/>
  <c r="C10" i="1" s="1"/>
  <c r="F85" i="1" l="1"/>
  <c r="G160" i="1"/>
  <c r="D160" i="1"/>
  <c r="H85" i="1"/>
  <c r="C160" i="1"/>
  <c r="H10" i="1"/>
  <c r="E85" i="1"/>
  <c r="E10" i="1"/>
  <c r="F160" i="1"/>
  <c r="H160" i="1" l="1"/>
  <c r="E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<sst xmlns="http://schemas.openxmlformats.org/spreadsheetml/2006/main" count="163" uniqueCount="90">
  <si>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</si>
  <si>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</si>
  <si>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</si>
  <si>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</si>
  <si>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</si>
  <si>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</si>
  <si>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</si>
  <si>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</si>
  <si>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</si>
  <si>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</si>
  <si>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</si>
  <si>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</si>
  <si>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</si>
  <si>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</si>
  <si>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</si>
  <si>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</si>
  <si>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</si>
  <si>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</si>
  <si>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</si>
  <si>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</si>
  <si>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</si>
  <si>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</si>
  <si>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</si>
  <si>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</si>
  <si>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</si>
  <si>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</si>
  <si>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</si>
  <si>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</si>
  <si>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</si>
  <si>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</si>
  <si>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</si>
  <si>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</si>
  <si>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</si>
  <si>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</si>
  <si>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</si>
  <si>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</si>
  <si>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</si>
  <si>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</si>
  <si>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</si>
  <si>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</si>
  <si>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</si>
  <si>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</si>
  <si>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</si>
  <si>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</si>
  <si>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</si>
  <si>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</si>
  <si>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</si>
  <si>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</si>
  <si>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</si>
  <si>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</si>
  <si>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</si>
  <si>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</si>
  <si>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</si>
  <si>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</si>
  <si>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</si>
  <si>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</si>
  <si>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</si>
  <si>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</si>
  <si>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</si>
  <si>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</si>
  <si>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</si>
  <si>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</si>
  <si>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</si>
  <si>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</si>
  <si>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</si>
  <si>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</si>
  <si>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</si>
  <si>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</si>
  <si>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</si>
  <si>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</si>
  <si>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</si>
  <si>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</si>
  <si>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</si>
  <si>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</si>
  <si>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</si>
  <si>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</si>
  <si>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</si>
  <si>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</si>
  <si>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</si>
  <si>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</si>
  <si>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</si>
  <si>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</si>
  <si>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</si>
  <si>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</si>
  <si>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</si>
  <si>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</si>
  <si>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</si>
  <si>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</si>
  <si>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31 de Diciembre de 2024 (b)</t>
  </si>
  <si>
    <t>INSTITUTO DE CAPACITACIÓN PARA EL TRABAJO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</si>
</sst>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1206499</xdr:colOff>
      <xdr:row>165</xdr:row>
      <xdr:rowOff>74082</xdr:rowOff>
    </xdr:from>
    <xdr:to>
      <xdr:col>7</xdr:col>
      <xdr:colOff>430420</xdr:colOff>
      <xdr:row>170</xdr:row>
      <xdr:rowOff>74082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02DCB8-02FE-470D-A632-A8F13AC46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9332" y="33284582"/>
          <a:ext cx="6854505" cy="740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H174" sqref="A1:H174"/>
    </sheetView>
  </sheetViews>
  <sheetFormatPr baseColWidth="10" defaultColWidth="11.42578125" defaultRowHeight="12" x14ac:dyDescent="0.2"/>
  <cols>
    <col min="1" max="1" width="3.42578125" style="1" customWidth="1"/>
    <col min="2" max="2" width="43.140625" style="1" customWidth="1"/>
    <col min="3" max="3" width="14.42578125" style="1" bestFit="1" customWidth="1"/>
    <col min="4" max="4" width="13.42578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89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88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16163701.370000001</v>
      </c>
      <c r="D10" s="8">
        <f>SUM(D12,D20,D30,D40,D50,D60,D64,D73,D77)</f>
        <v>1532974.5649999999</v>
      </c>
      <c r="E10" s="24">
        <f t="shared" ref="E10:H10" si="0">SUM(E12,E20,E30,E40,E50,E60,E64,E73,E77)</f>
        <v>17696675.934999999</v>
      </c>
      <c r="F10" s="8">
        <f t="shared" si="0"/>
        <v>17696675.935000002</v>
      </c>
      <c r="G10" s="8">
        <f t="shared" si="0"/>
        <v>17616682.335000001</v>
      </c>
      <c r="H10" s="24">
        <f t="shared" si="0"/>
        <v>-1.7389538697898388E-9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25" customHeight="1" x14ac:dyDescent="0.2">
      <c r="B12" s="6" t="s">
        <v>13</v>
      </c>
      <c r="C12" s="7">
        <f>SUM(C13:C19)</f>
        <v>15660402.220000001</v>
      </c>
      <c r="D12" s="7">
        <f>SUM(D13:D19)</f>
        <v>151949.25499999995</v>
      </c>
      <c r="E12" s="25">
        <f t="shared" ref="E12:H12" si="1">SUM(E13:E19)</f>
        <v>15812351.475</v>
      </c>
      <c r="F12" s="7">
        <f t="shared" si="1"/>
        <v>15812351.475000001</v>
      </c>
      <c r="G12" s="7">
        <f t="shared" si="1"/>
        <v>15812351.475000001</v>
      </c>
      <c r="H12" s="25">
        <f t="shared" si="1"/>
        <v>-1.7462298274040222E-9</v>
      </c>
    </row>
    <row r="13" spans="2:9" ht="24" x14ac:dyDescent="0.2">
      <c r="B13" s="10" t="s">
        <v>14</v>
      </c>
      <c r="C13" s="22">
        <v>13907473</v>
      </c>
      <c r="D13" s="22">
        <v>41751.11</v>
      </c>
      <c r="E13" s="26">
        <f>SUM(C13:D13)</f>
        <v>13949224.109999999</v>
      </c>
      <c r="F13" s="23">
        <v>13949224.110000001</v>
      </c>
      <c r="G13" s="23">
        <v>13949224.110000001</v>
      </c>
      <c r="H13" s="30">
        <f>SUM(E13-F13)</f>
        <v>-1.862645149230957E-9</v>
      </c>
    </row>
    <row r="14" spans="2:9" ht="23.1" customHeight="1" x14ac:dyDescent="0.2">
      <c r="B14" s="10" t="s">
        <v>15</v>
      </c>
      <c r="C14" s="22">
        <v>600000</v>
      </c>
      <c r="D14" s="22">
        <v>447798.3</v>
      </c>
      <c r="E14" s="26">
        <f t="shared" ref="E14:E79" si="2">SUM(C14:D14)</f>
        <v>1047798.3</v>
      </c>
      <c r="F14" s="23">
        <v>1047798.2999999999</v>
      </c>
      <c r="G14" s="23">
        <v>1047798.2999999999</v>
      </c>
      <c r="H14" s="30">
        <f t="shared" ref="H14:H79" si="3">SUM(E14-F14)</f>
        <v>1.1641532182693481E-10</v>
      </c>
    </row>
    <row r="15" spans="2:9" x14ac:dyDescent="0.2">
      <c r="B15" s="10" t="s">
        <v>16</v>
      </c>
      <c r="C15" s="22">
        <v>1152929.22</v>
      </c>
      <c r="D15" s="22">
        <v>-353600.15500000003</v>
      </c>
      <c r="E15" s="26">
        <f t="shared" si="2"/>
        <v>799329.06499999994</v>
      </c>
      <c r="F15" s="23">
        <v>799329.06499999994</v>
      </c>
      <c r="G15" s="23">
        <v>799329.06499999994</v>
      </c>
      <c r="H15" s="30">
        <f t="shared" si="3"/>
        <v>0</v>
      </c>
    </row>
    <row r="16" spans="2:9" x14ac:dyDescent="0.2">
      <c r="B16" s="10" t="s">
        <v>17</v>
      </c>
      <c r="C16" s="22"/>
      <c r="D16" s="22"/>
      <c r="E16" s="26">
        <f t="shared" si="2"/>
        <v>0</v>
      </c>
      <c r="F16" s="23"/>
      <c r="G16" s="23"/>
      <c r="H16" s="30">
        <f t="shared" si="3"/>
        <v>0</v>
      </c>
    </row>
    <row r="17" spans="2:8" x14ac:dyDescent="0.2">
      <c r="B17" s="10" t="s">
        <v>18</v>
      </c>
      <c r="C17" s="22"/>
      <c r="D17" s="22">
        <v>16000</v>
      </c>
      <c r="E17" s="26">
        <f t="shared" si="2"/>
        <v>16000</v>
      </c>
      <c r="F17" s="23">
        <v>16000</v>
      </c>
      <c r="G17" s="23">
        <v>16000</v>
      </c>
      <c r="H17" s="30">
        <f t="shared" si="3"/>
        <v>0</v>
      </c>
    </row>
    <row r="18" spans="2:8" x14ac:dyDescent="0.2">
      <c r="B18" s="10" t="s">
        <v>19</v>
      </c>
      <c r="C18" s="22"/>
      <c r="D18" s="22"/>
      <c r="E18" s="26">
        <f t="shared" si="2"/>
        <v>0</v>
      </c>
      <c r="F18" s="23"/>
      <c r="G18" s="23"/>
      <c r="H18" s="30">
        <f t="shared" si="3"/>
        <v>0</v>
      </c>
    </row>
    <row r="19" spans="2:8" x14ac:dyDescent="0.2">
      <c r="B19" s="10" t="s">
        <v>20</v>
      </c>
      <c r="C19" s="22"/>
      <c r="D19" s="22"/>
      <c r="E19" s="26">
        <f t="shared" si="2"/>
        <v>0</v>
      </c>
      <c r="F19" s="23"/>
      <c r="G19" s="23"/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0</v>
      </c>
      <c r="D20" s="7">
        <f t="shared" ref="D20:H20" si="4">SUM(D21:D29)</f>
        <v>778411.96</v>
      </c>
      <c r="E20" s="25">
        <f t="shared" si="4"/>
        <v>778411.96</v>
      </c>
      <c r="F20" s="7">
        <f t="shared" si="4"/>
        <v>778411.96</v>
      </c>
      <c r="G20" s="7">
        <f t="shared" si="4"/>
        <v>778411.96</v>
      </c>
      <c r="H20" s="25">
        <f t="shared" si="4"/>
        <v>0</v>
      </c>
    </row>
    <row r="21" spans="2:8" ht="24" x14ac:dyDescent="0.2">
      <c r="B21" s="10" t="s">
        <v>22</v>
      </c>
      <c r="C21" s="22">
        <v>0</v>
      </c>
      <c r="D21" s="22">
        <v>326794.03999999998</v>
      </c>
      <c r="E21" s="26">
        <f t="shared" si="2"/>
        <v>326794.03999999998</v>
      </c>
      <c r="F21" s="23">
        <v>326794.03999999998</v>
      </c>
      <c r="G21" s="23">
        <v>326794.03999999998</v>
      </c>
      <c r="H21" s="30">
        <f t="shared" si="3"/>
        <v>0</v>
      </c>
    </row>
    <row r="22" spans="2:8" x14ac:dyDescent="0.2">
      <c r="B22" s="10" t="s">
        <v>23</v>
      </c>
      <c r="C22" s="22">
        <v>0</v>
      </c>
      <c r="D22" s="22">
        <v>3118</v>
      </c>
      <c r="E22" s="26">
        <f t="shared" si="2"/>
        <v>3118</v>
      </c>
      <c r="F22" s="23">
        <v>3118</v>
      </c>
      <c r="G22" s="23">
        <v>3118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/>
      <c r="E23" s="26">
        <f t="shared" si="2"/>
        <v>0</v>
      </c>
      <c r="F23" s="23"/>
      <c r="G23" s="23"/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427322.96</v>
      </c>
      <c r="E24" s="26">
        <f t="shared" si="2"/>
        <v>427322.96</v>
      </c>
      <c r="F24" s="23">
        <v>427322.96</v>
      </c>
      <c r="G24" s="23">
        <v>427322.96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/>
      <c r="E25" s="26">
        <f t="shared" si="2"/>
        <v>0</v>
      </c>
      <c r="F25" s="23"/>
      <c r="G25" s="23"/>
      <c r="H25" s="30">
        <f t="shared" si="3"/>
        <v>0</v>
      </c>
    </row>
    <row r="26" spans="2:8" x14ac:dyDescent="0.2">
      <c r="B26" s="10" t="s">
        <v>27</v>
      </c>
      <c r="C26" s="22">
        <v>0</v>
      </c>
      <c r="D26" s="22"/>
      <c r="E26" s="26">
        <f t="shared" si="2"/>
        <v>0</v>
      </c>
      <c r="F26" s="23"/>
      <c r="G26" s="23"/>
      <c r="H26" s="30">
        <f t="shared" si="3"/>
        <v>0</v>
      </c>
    </row>
    <row r="27" spans="2:8" ht="24" x14ac:dyDescent="0.2">
      <c r="B27" s="10" t="s">
        <v>28</v>
      </c>
      <c r="C27" s="22">
        <v>0</v>
      </c>
      <c r="D27" s="22">
        <v>1276</v>
      </c>
      <c r="E27" s="26">
        <f t="shared" si="2"/>
        <v>1276</v>
      </c>
      <c r="F27" s="23">
        <v>1276</v>
      </c>
      <c r="G27" s="23">
        <v>1276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/>
      <c r="E28" s="26">
        <f t="shared" si="2"/>
        <v>0</v>
      </c>
      <c r="F28" s="23"/>
      <c r="G28" s="23"/>
      <c r="H28" s="30">
        <f t="shared" si="3"/>
        <v>0</v>
      </c>
    </row>
    <row r="29" spans="2:8" ht="26.1" customHeight="1" x14ac:dyDescent="0.2">
      <c r="B29" s="10" t="s">
        <v>30</v>
      </c>
      <c r="C29" s="22">
        <v>0</v>
      </c>
      <c r="D29" s="22">
        <v>19900.96</v>
      </c>
      <c r="E29" s="26">
        <f t="shared" si="2"/>
        <v>19900.96</v>
      </c>
      <c r="F29" s="23">
        <v>19900.96</v>
      </c>
      <c r="G29" s="23">
        <v>19900.96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503299.15</v>
      </c>
      <c r="D30" s="7">
        <f t="shared" ref="D30:H30" si="5">SUM(D31:D39)</f>
        <v>602613.35000000009</v>
      </c>
      <c r="E30" s="25">
        <f t="shared" si="5"/>
        <v>1105912.5</v>
      </c>
      <c r="F30" s="7">
        <f t="shared" si="5"/>
        <v>1105912.5</v>
      </c>
      <c r="G30" s="7">
        <f t="shared" si="5"/>
        <v>1025918.8999999999</v>
      </c>
      <c r="H30" s="25">
        <f t="shared" si="5"/>
        <v>7.2759576141834259E-12</v>
      </c>
    </row>
    <row r="31" spans="2:8" x14ac:dyDescent="0.2">
      <c r="B31" s="10" t="s">
        <v>32</v>
      </c>
      <c r="C31" s="22"/>
      <c r="D31" s="22"/>
      <c r="E31" s="26">
        <f t="shared" si="2"/>
        <v>0</v>
      </c>
      <c r="F31" s="23"/>
      <c r="G31" s="23"/>
      <c r="H31" s="30">
        <f t="shared" si="3"/>
        <v>0</v>
      </c>
    </row>
    <row r="32" spans="2:8" x14ac:dyDescent="0.2">
      <c r="B32" s="10" t="s">
        <v>33</v>
      </c>
      <c r="C32" s="22"/>
      <c r="D32" s="22">
        <v>21689.9</v>
      </c>
      <c r="E32" s="26">
        <f t="shared" si="2"/>
        <v>21689.9</v>
      </c>
      <c r="F32" s="23">
        <v>21689.899999999994</v>
      </c>
      <c r="G32" s="23">
        <v>21689.899999999994</v>
      </c>
      <c r="H32" s="30">
        <f t="shared" si="3"/>
        <v>7.2759576141834259E-12</v>
      </c>
    </row>
    <row r="33" spans="2:8" ht="24" x14ac:dyDescent="0.2">
      <c r="B33" s="10" t="s">
        <v>34</v>
      </c>
      <c r="C33" s="22">
        <v>55082.15</v>
      </c>
      <c r="D33" s="22">
        <v>10976.92</v>
      </c>
      <c r="E33" s="26">
        <f t="shared" si="2"/>
        <v>66059.070000000007</v>
      </c>
      <c r="F33" s="23">
        <v>66059.070000000007</v>
      </c>
      <c r="G33" s="23">
        <v>66059.070000000007</v>
      </c>
      <c r="H33" s="30">
        <f t="shared" si="3"/>
        <v>0</v>
      </c>
    </row>
    <row r="34" spans="2:8" ht="24.75" customHeight="1" x14ac:dyDescent="0.2">
      <c r="B34" s="10" t="s">
        <v>35</v>
      </c>
      <c r="C34" s="22"/>
      <c r="D34" s="22"/>
      <c r="E34" s="26">
        <f t="shared" si="2"/>
        <v>0</v>
      </c>
      <c r="F34" s="23"/>
      <c r="G34" s="23"/>
      <c r="H34" s="30">
        <f t="shared" si="3"/>
        <v>0</v>
      </c>
    </row>
    <row r="35" spans="2:8" ht="24" x14ac:dyDescent="0.2">
      <c r="B35" s="10" t="s">
        <v>36</v>
      </c>
      <c r="C35" s="22"/>
      <c r="D35" s="22">
        <v>273890.32</v>
      </c>
      <c r="E35" s="26">
        <f t="shared" si="2"/>
        <v>273890.32</v>
      </c>
      <c r="F35" s="23">
        <v>273890.32</v>
      </c>
      <c r="G35" s="23">
        <v>193896.71999999997</v>
      </c>
      <c r="H35" s="30">
        <f t="shared" si="3"/>
        <v>0</v>
      </c>
    </row>
    <row r="36" spans="2:8" ht="24" x14ac:dyDescent="0.2">
      <c r="B36" s="10" t="s">
        <v>37</v>
      </c>
      <c r="C36" s="22"/>
      <c r="D36" s="22"/>
      <c r="E36" s="26">
        <f t="shared" si="2"/>
        <v>0</v>
      </c>
      <c r="F36" s="23"/>
      <c r="G36" s="23"/>
      <c r="H36" s="30">
        <f t="shared" si="3"/>
        <v>0</v>
      </c>
    </row>
    <row r="37" spans="2:8" x14ac:dyDescent="0.2">
      <c r="B37" s="10" t="s">
        <v>38</v>
      </c>
      <c r="C37" s="22"/>
      <c r="D37" s="22">
        <v>528634.27</v>
      </c>
      <c r="E37" s="26">
        <f t="shared" si="2"/>
        <v>528634.27</v>
      </c>
      <c r="F37" s="23">
        <v>528634.27</v>
      </c>
      <c r="G37" s="23">
        <v>528634.27</v>
      </c>
      <c r="H37" s="30">
        <f t="shared" si="3"/>
        <v>0</v>
      </c>
    </row>
    <row r="38" spans="2:8" x14ac:dyDescent="0.2">
      <c r="B38" s="10" t="s">
        <v>39</v>
      </c>
      <c r="C38" s="22"/>
      <c r="D38" s="22">
        <v>35597.94</v>
      </c>
      <c r="E38" s="26">
        <f t="shared" si="2"/>
        <v>35597.94</v>
      </c>
      <c r="F38" s="23">
        <v>35597.94</v>
      </c>
      <c r="G38" s="23">
        <v>35597.94</v>
      </c>
      <c r="H38" s="30">
        <f t="shared" si="3"/>
        <v>0</v>
      </c>
    </row>
    <row r="39" spans="2:8" x14ac:dyDescent="0.2">
      <c r="B39" s="10" t="s">
        <v>40</v>
      </c>
      <c r="C39" s="22">
        <v>448217</v>
      </c>
      <c r="D39" s="22">
        <v>-268176</v>
      </c>
      <c r="E39" s="26">
        <f t="shared" si="2"/>
        <v>180041</v>
      </c>
      <c r="F39" s="23">
        <v>180041</v>
      </c>
      <c r="G39" s="23">
        <v>180041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100066287.03</v>
      </c>
      <c r="D85" s="15">
        <f t="shared" ref="D85:H85" si="14">SUM(D86,D94,D104,D114,D124,D134,D138,D147,D151)</f>
        <v>10015579.9</v>
      </c>
      <c r="E85" s="27">
        <f t="shared" si="14"/>
        <v>110081866.92999999</v>
      </c>
      <c r="F85" s="15">
        <f t="shared" si="14"/>
        <v>102737762.22499998</v>
      </c>
      <c r="G85" s="15">
        <f t="shared" si="14"/>
        <v>95173134.704999983</v>
      </c>
      <c r="H85" s="27">
        <f t="shared" si="14"/>
        <v>7344104.7050000113</v>
      </c>
    </row>
    <row r="86" spans="2:8" x14ac:dyDescent="0.2">
      <c r="B86" s="16" t="s">
        <v>13</v>
      </c>
      <c r="C86" s="7">
        <f>SUM(C87:C93)</f>
        <v>79830552</v>
      </c>
      <c r="D86" s="7">
        <f t="shared" ref="D86:H86" si="15">SUM(D87:D93)</f>
        <v>10015579.9</v>
      </c>
      <c r="E86" s="25">
        <f t="shared" si="15"/>
        <v>89846131.899999991</v>
      </c>
      <c r="F86" s="7">
        <f t="shared" si="15"/>
        <v>82586670.944999978</v>
      </c>
      <c r="G86" s="7">
        <f t="shared" si="15"/>
        <v>76124177.214999989</v>
      </c>
      <c r="H86" s="25">
        <f t="shared" si="15"/>
        <v>7259460.9550000094</v>
      </c>
    </row>
    <row r="87" spans="2:8" ht="24" x14ac:dyDescent="0.2">
      <c r="B87" s="10" t="s">
        <v>14</v>
      </c>
      <c r="C87" s="22">
        <v>27817499</v>
      </c>
      <c r="D87" s="22">
        <v>732982.32</v>
      </c>
      <c r="E87" s="26">
        <f>SUM(C87:D87)</f>
        <v>28550481.32</v>
      </c>
      <c r="F87" s="23">
        <v>28067997.659999993</v>
      </c>
      <c r="G87" s="23">
        <v>27076683.229999989</v>
      </c>
      <c r="H87" s="30">
        <f t="shared" ref="H87:H153" si="16">SUM(E87-F87)</f>
        <v>482483.6600000076</v>
      </c>
    </row>
    <row r="88" spans="2:8" ht="24.75" customHeight="1" x14ac:dyDescent="0.2">
      <c r="B88" s="10" t="s">
        <v>15</v>
      </c>
      <c r="C88" s="22">
        <v>29276041</v>
      </c>
      <c r="D88" s="22">
        <v>3713443</v>
      </c>
      <c r="E88" s="26">
        <f t="shared" ref="E88:E153" si="17">SUM(C88:D88)</f>
        <v>32989484</v>
      </c>
      <c r="F88" s="23">
        <v>32989483.999999996</v>
      </c>
      <c r="G88" s="23">
        <v>32989483.999999996</v>
      </c>
      <c r="H88" s="30">
        <f>SUM(E88-F88)</f>
        <v>3.7252902984619141E-9</v>
      </c>
    </row>
    <row r="89" spans="2:8" x14ac:dyDescent="0.2">
      <c r="B89" s="10" t="s">
        <v>16</v>
      </c>
      <c r="C89" s="22">
        <v>14085179.359999999</v>
      </c>
      <c r="D89" s="22">
        <v>1650858.09</v>
      </c>
      <c r="E89" s="26">
        <f t="shared" si="17"/>
        <v>15736037.449999999</v>
      </c>
      <c r="F89" s="23">
        <v>10839658.904999997</v>
      </c>
      <c r="G89" s="23">
        <v>9657841.3149999976</v>
      </c>
      <c r="H89" s="30">
        <f t="shared" si="16"/>
        <v>4896378.5450000018</v>
      </c>
    </row>
    <row r="90" spans="2:8" x14ac:dyDescent="0.2">
      <c r="B90" s="10" t="s">
        <v>17</v>
      </c>
      <c r="C90" s="22">
        <v>6611597</v>
      </c>
      <c r="D90" s="22">
        <v>-245202.82000000007</v>
      </c>
      <c r="E90" s="26">
        <f t="shared" si="17"/>
        <v>6366394.1799999997</v>
      </c>
      <c r="F90" s="23">
        <v>5379044.6400000025</v>
      </c>
      <c r="G90" s="23">
        <v>4628781.1900000023</v>
      </c>
      <c r="H90" s="30">
        <f t="shared" si="16"/>
        <v>987349.53999999724</v>
      </c>
    </row>
    <row r="91" spans="2:8" x14ac:dyDescent="0.2">
      <c r="B91" s="10" t="s">
        <v>18</v>
      </c>
      <c r="C91" s="22">
        <v>2040235.64</v>
      </c>
      <c r="D91" s="22">
        <v>4163499.31</v>
      </c>
      <c r="E91" s="26">
        <f t="shared" si="17"/>
        <v>6203734.9500000002</v>
      </c>
      <c r="F91" s="23">
        <v>5310485.7400000012</v>
      </c>
      <c r="G91" s="23">
        <v>1771387.4800000009</v>
      </c>
      <c r="H91" s="30">
        <f t="shared" si="16"/>
        <v>893249.20999999903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2431546</v>
      </c>
      <c r="D94" s="7">
        <f t="shared" ref="D94:H94" si="18">SUM(D95:D103)</f>
        <v>333977.52</v>
      </c>
      <c r="E94" s="25">
        <f t="shared" si="18"/>
        <v>2765523.52</v>
      </c>
      <c r="F94" s="7">
        <f t="shared" si="18"/>
        <v>2758048.2499999995</v>
      </c>
      <c r="G94" s="7">
        <f t="shared" si="18"/>
        <v>2541943.6399999997</v>
      </c>
      <c r="H94" s="25">
        <f t="shared" si="18"/>
        <v>7475.2700000005716</v>
      </c>
    </row>
    <row r="95" spans="2:8" ht="24" x14ac:dyDescent="0.2">
      <c r="B95" s="10" t="s">
        <v>22</v>
      </c>
      <c r="C95" s="22">
        <v>638000</v>
      </c>
      <c r="D95" s="22">
        <v>104631.02999999998</v>
      </c>
      <c r="E95" s="26">
        <f t="shared" si="17"/>
        <v>742631.03</v>
      </c>
      <c r="F95" s="23">
        <v>742634.48</v>
      </c>
      <c r="G95" s="23">
        <v>735117.67999999993</v>
      </c>
      <c r="H95" s="30">
        <f t="shared" si="16"/>
        <v>-3.4499999999534339</v>
      </c>
    </row>
    <row r="96" spans="2:8" x14ac:dyDescent="0.2">
      <c r="B96" s="10" t="s">
        <v>23</v>
      </c>
      <c r="C96" s="22">
        <v>293500</v>
      </c>
      <c r="D96" s="22">
        <v>-167911.04000000001</v>
      </c>
      <c r="E96" s="26">
        <f t="shared" si="17"/>
        <v>125588.95999999999</v>
      </c>
      <c r="F96" s="23">
        <v>125588.54999999999</v>
      </c>
      <c r="G96" s="23">
        <v>125588.54999999999</v>
      </c>
      <c r="H96" s="30">
        <f t="shared" si="16"/>
        <v>0.41000000000349246</v>
      </c>
    </row>
    <row r="97" spans="2:18" ht="24" x14ac:dyDescent="0.2">
      <c r="B97" s="10" t="s">
        <v>24</v>
      </c>
      <c r="C97" s="22"/>
      <c r="D97" s="22"/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114787.82</v>
      </c>
      <c r="E98" s="26">
        <f t="shared" si="17"/>
        <v>114787.82</v>
      </c>
      <c r="F98" s="23">
        <v>114765.51999999984</v>
      </c>
      <c r="G98" s="23">
        <v>111662.51999999984</v>
      </c>
      <c r="H98" s="30">
        <f t="shared" si="16"/>
        <v>22.300000000162981</v>
      </c>
    </row>
    <row r="99" spans="2:18" ht="24" x14ac:dyDescent="0.2">
      <c r="B99" s="10" t="s">
        <v>26</v>
      </c>
      <c r="C99" s="22">
        <v>6000</v>
      </c>
      <c r="D99" s="22">
        <v>23501</v>
      </c>
      <c r="E99" s="26">
        <f t="shared" si="17"/>
        <v>29501</v>
      </c>
      <c r="F99" s="23">
        <v>29501</v>
      </c>
      <c r="G99" s="23">
        <v>29501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1200000</v>
      </c>
      <c r="D100" s="22">
        <v>-69382.73</v>
      </c>
      <c r="E100" s="26">
        <f t="shared" si="17"/>
        <v>1130617.27</v>
      </c>
      <c r="F100" s="23">
        <v>1123161.5999999996</v>
      </c>
      <c r="G100" s="23">
        <v>1123161.5999999996</v>
      </c>
      <c r="H100" s="30">
        <f t="shared" si="16"/>
        <v>7455.6700000003912</v>
      </c>
      <c r="R100" s="2"/>
    </row>
    <row r="101" spans="2:18" ht="24" x14ac:dyDescent="0.2">
      <c r="B101" s="10" t="s">
        <v>28</v>
      </c>
      <c r="C101" s="22">
        <v>10500</v>
      </c>
      <c r="D101" s="22">
        <v>165666.80000000002</v>
      </c>
      <c r="E101" s="26">
        <f t="shared" si="17"/>
        <v>176166.80000000002</v>
      </c>
      <c r="F101" s="23">
        <v>176166.72</v>
      </c>
      <c r="G101" s="23">
        <v>44622.720000000001</v>
      </c>
      <c r="H101" s="30">
        <f t="shared" si="16"/>
        <v>8.0000000016298145E-2</v>
      </c>
    </row>
    <row r="102" spans="2:18" ht="12.75" customHeight="1" x14ac:dyDescent="0.2">
      <c r="B102" s="10" t="s">
        <v>29</v>
      </c>
      <c r="C102" s="22">
        <v>0</v>
      </c>
      <c r="D102" s="22"/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75" customHeight="1" x14ac:dyDescent="0.2">
      <c r="B103" s="10" t="s">
        <v>30</v>
      </c>
      <c r="C103" s="22">
        <v>283546</v>
      </c>
      <c r="D103" s="22">
        <v>162684.64000000001</v>
      </c>
      <c r="E103" s="26">
        <f t="shared" si="17"/>
        <v>446230.64</v>
      </c>
      <c r="F103" s="23">
        <v>446230.38000000006</v>
      </c>
      <c r="G103" s="23">
        <v>372289.57000000007</v>
      </c>
      <c r="H103" s="30">
        <f t="shared" si="16"/>
        <v>0.25999999995110556</v>
      </c>
    </row>
    <row r="104" spans="2:18" ht="24" x14ac:dyDescent="0.2">
      <c r="B104" s="17" t="s">
        <v>31</v>
      </c>
      <c r="C104" s="7">
        <f>SUM(C105:C113)</f>
        <v>15338236</v>
      </c>
      <c r="D104" s="7">
        <f t="shared" ref="D104:H104" si="19">SUM(D105:D113)</f>
        <v>-333977.5199999999</v>
      </c>
      <c r="E104" s="25">
        <f t="shared" si="19"/>
        <v>15004258.480000002</v>
      </c>
      <c r="F104" s="7">
        <f t="shared" si="19"/>
        <v>15000825.030000001</v>
      </c>
      <c r="G104" s="7">
        <f t="shared" si="19"/>
        <v>14114795.850000001</v>
      </c>
      <c r="H104" s="25">
        <f t="shared" si="19"/>
        <v>3433.4500000013722</v>
      </c>
    </row>
    <row r="105" spans="2:18" x14ac:dyDescent="0.2">
      <c r="B105" s="10" t="s">
        <v>32</v>
      </c>
      <c r="C105" s="22">
        <v>1284500</v>
      </c>
      <c r="D105" s="22">
        <v>177772.55000000002</v>
      </c>
      <c r="E105" s="26">
        <f t="shared" si="17"/>
        <v>1462272.55</v>
      </c>
      <c r="F105" s="23">
        <v>1461875.14</v>
      </c>
      <c r="G105" s="23">
        <v>1439951.24</v>
      </c>
      <c r="H105" s="30">
        <f t="shared" si="16"/>
        <v>397.41000000014901</v>
      </c>
    </row>
    <row r="106" spans="2:18" x14ac:dyDescent="0.2">
      <c r="B106" s="10" t="s">
        <v>33</v>
      </c>
      <c r="C106" s="22">
        <v>5711771.1500000004</v>
      </c>
      <c r="D106" s="22">
        <v>-289441.75</v>
      </c>
      <c r="E106" s="26">
        <f t="shared" si="17"/>
        <v>5422329.4000000004</v>
      </c>
      <c r="F106" s="23">
        <v>5422328.6899999995</v>
      </c>
      <c r="G106" s="23">
        <v>5420159.6399999997</v>
      </c>
      <c r="H106" s="30">
        <f t="shared" si="16"/>
        <v>0.71000000089406967</v>
      </c>
    </row>
    <row r="107" spans="2:18" ht="24" x14ac:dyDescent="0.2">
      <c r="B107" s="10" t="s">
        <v>34</v>
      </c>
      <c r="C107" s="22">
        <v>2822976.74</v>
      </c>
      <c r="D107" s="22">
        <v>-566785.25</v>
      </c>
      <c r="E107" s="26">
        <f t="shared" si="17"/>
        <v>2256191.4900000002</v>
      </c>
      <c r="F107" s="23">
        <v>2253157.7400000002</v>
      </c>
      <c r="G107" s="23">
        <v>1877972.0300000003</v>
      </c>
      <c r="H107" s="30">
        <f t="shared" si="16"/>
        <v>3033.75</v>
      </c>
    </row>
    <row r="108" spans="2:18" ht="24" x14ac:dyDescent="0.2">
      <c r="B108" s="10" t="s">
        <v>35</v>
      </c>
      <c r="C108" s="22">
        <v>454577</v>
      </c>
      <c r="D108" s="22">
        <v>-11189.61</v>
      </c>
      <c r="E108" s="26">
        <f t="shared" si="17"/>
        <v>443387.39</v>
      </c>
      <c r="F108" s="23">
        <v>443387.35999999993</v>
      </c>
      <c r="G108" s="23">
        <v>443387.35999999993</v>
      </c>
      <c r="H108" s="30">
        <f t="shared" si="16"/>
        <v>3.0000000086147338E-2</v>
      </c>
    </row>
    <row r="109" spans="2:18" ht="24" x14ac:dyDescent="0.2">
      <c r="B109" s="10" t="s">
        <v>36</v>
      </c>
      <c r="C109" s="22">
        <v>2594211.11</v>
      </c>
      <c r="D109" s="22">
        <v>344124.66</v>
      </c>
      <c r="E109" s="26">
        <f t="shared" si="17"/>
        <v>2938335.77</v>
      </c>
      <c r="F109" s="23">
        <v>2938335.4099999997</v>
      </c>
      <c r="G109" s="23">
        <v>2451584.8899999997</v>
      </c>
      <c r="H109" s="30">
        <f t="shared" si="16"/>
        <v>0.36000000033527613</v>
      </c>
    </row>
    <row r="110" spans="2:18" ht="24" x14ac:dyDescent="0.2">
      <c r="B110" s="10" t="s">
        <v>37</v>
      </c>
      <c r="C110" s="22">
        <v>20000</v>
      </c>
      <c r="D110" s="22">
        <v>24564.15</v>
      </c>
      <c r="E110" s="26">
        <f t="shared" si="17"/>
        <v>44564.15</v>
      </c>
      <c r="F110" s="23">
        <v>44564.130000000005</v>
      </c>
      <c r="G110" s="23">
        <v>44564.130000000005</v>
      </c>
      <c r="H110" s="30">
        <f t="shared" si="16"/>
        <v>1.9999999996798579E-2</v>
      </c>
    </row>
    <row r="111" spans="2:18" x14ac:dyDescent="0.2">
      <c r="B111" s="10" t="s">
        <v>38</v>
      </c>
      <c r="C111" s="22">
        <v>2050000</v>
      </c>
      <c r="D111" s="22">
        <v>197573.97000000003</v>
      </c>
      <c r="E111" s="26">
        <f t="shared" si="17"/>
        <v>2247573.9700000002</v>
      </c>
      <c r="F111" s="23">
        <v>2247572.8000000003</v>
      </c>
      <c r="G111" s="23">
        <v>2247572.8000000003</v>
      </c>
      <c r="H111" s="30">
        <f t="shared" si="16"/>
        <v>1.1699999999254942</v>
      </c>
    </row>
    <row r="112" spans="2:18" x14ac:dyDescent="0.2">
      <c r="B112" s="10" t="s">
        <v>39</v>
      </c>
      <c r="C112" s="22">
        <v>140000</v>
      </c>
      <c r="D112" s="22">
        <v>36163.279999999999</v>
      </c>
      <c r="E112" s="26">
        <f t="shared" si="17"/>
        <v>176163.28</v>
      </c>
      <c r="F112" s="23">
        <v>176163.28000000003</v>
      </c>
      <c r="G112" s="23">
        <v>176163.28000000003</v>
      </c>
      <c r="H112" s="30">
        <f t="shared" si="16"/>
        <v>-2.9103830456733704E-11</v>
      </c>
      <c r="J112" s="18"/>
    </row>
    <row r="113" spans="2:8" x14ac:dyDescent="0.2">
      <c r="B113" s="10" t="s">
        <v>40</v>
      </c>
      <c r="C113" s="22">
        <v>260200</v>
      </c>
      <c r="D113" s="22">
        <v>-246759.52</v>
      </c>
      <c r="E113" s="26">
        <f t="shared" si="17"/>
        <v>13440.48000000001</v>
      </c>
      <c r="F113" s="23">
        <v>13440.479999999996</v>
      </c>
      <c r="G113" s="23">
        <v>13440.479999999996</v>
      </c>
      <c r="H113" s="30">
        <f t="shared" si="16"/>
        <v>1.4551915228366852E-11</v>
      </c>
    </row>
    <row r="114" spans="2:8" ht="29.25" customHeight="1" x14ac:dyDescent="0.2">
      <c r="B114" s="17" t="s">
        <v>41</v>
      </c>
      <c r="C114" s="7">
        <f>SUM(C115:C123)</f>
        <v>2465953.0299999998</v>
      </c>
      <c r="D114" s="7">
        <f t="shared" ref="D114:H114" si="20">SUM(D115:D123)</f>
        <v>0</v>
      </c>
      <c r="E114" s="25">
        <f t="shared" si="20"/>
        <v>2465953.0299999998</v>
      </c>
      <c r="F114" s="7">
        <f t="shared" si="20"/>
        <v>2392218</v>
      </c>
      <c r="G114" s="7">
        <f t="shared" si="20"/>
        <v>2392218</v>
      </c>
      <c r="H114" s="25">
        <f t="shared" si="20"/>
        <v>73735.029999999795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2465953.0299999998</v>
      </c>
      <c r="D117" s="22">
        <v>0</v>
      </c>
      <c r="E117" s="26">
        <f t="shared" si="17"/>
        <v>2465953.0299999998</v>
      </c>
      <c r="F117" s="23">
        <v>2392218</v>
      </c>
      <c r="G117" s="23">
        <v>2392218</v>
      </c>
      <c r="H117" s="30">
        <f t="shared" si="16"/>
        <v>73735.029999999795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116229988.40000001</v>
      </c>
      <c r="D160" s="21">
        <f t="shared" ref="D160:G160" si="28">SUM(D10,D85)</f>
        <v>11548554.465</v>
      </c>
      <c r="E160" s="28">
        <f>SUM(E10,E85)</f>
        <v>127778542.86499999</v>
      </c>
      <c r="F160" s="21">
        <f t="shared" si="28"/>
        <v>120434438.15999998</v>
      </c>
      <c r="G160" s="21">
        <f t="shared" si="28"/>
        <v>112789817.03999999</v>
      </c>
      <c r="H160" s="28">
        <f>SUM(H10,H85)</f>
        <v>7344104.7050000094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Lorena Fierro Gamboa</cp:lastModifiedBy>
  <cp:lastPrinted>2025-01-29T20:33:28Z</cp:lastPrinted>
  <dcterms:created xsi:type="dcterms:W3CDTF">2020-01-08T21:14:59Z</dcterms:created>
  <dcterms:modified xsi:type="dcterms:W3CDTF">2025-01-29T20:33:44Z</dcterms:modified>
</cp:coreProperties>
</file>